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946833bb15504ec5/My Career/StorySell/Clients ^0 Prospects/Employee Fiduciary/Content Marketing/Provider Fee Disclosure Articles/American Funds/"/>
    </mc:Choice>
  </mc:AlternateContent>
  <xr:revisionPtr revIDLastSave="41" documentId="13_ncr:1_{6340C1A2-42BD-49B6-A54B-FD59D2924B9C}" xr6:coauthVersionLast="45" xr6:coauthVersionMax="45" xr10:uidLastSave="{3DF968FC-FBE2-49A9-96E0-5D491698C643}"/>
  <bookViews>
    <workbookView xWindow="48" yWindow="732" windowWidth="22992" windowHeight="1222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" i="1" l="1"/>
  <c r="D64" i="1" l="1"/>
  <c r="D58" i="1"/>
  <c r="D62" i="1"/>
  <c r="D60" i="1" l="1"/>
  <c r="D66" i="1" l="1"/>
  <c r="G3" i="1"/>
  <c r="E3" i="1"/>
  <c r="E4" i="1"/>
  <c r="G4" i="1"/>
  <c r="E5" i="1"/>
  <c r="G5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C54" i="1" l="1"/>
  <c r="E54" i="1"/>
  <c r="G54" i="1" l="1"/>
</calcChain>
</file>

<file path=xl/sharedStrings.xml><?xml version="1.0" encoding="utf-8"?>
<sst xmlns="http://schemas.openxmlformats.org/spreadsheetml/2006/main" count="38" uniqueCount="38">
  <si>
    <t>Balance</t>
  </si>
  <si>
    <t>Exp. Ratio</t>
  </si>
  <si>
    <t>Fund Cost</t>
  </si>
  <si>
    <t>Indirect Fees</t>
  </si>
  <si>
    <t>Rev Sharing</t>
  </si>
  <si>
    <t>Fund Name</t>
  </si>
  <si>
    <t>American Funds American Balanced R2</t>
  </si>
  <si>
    <t>American Funds Bond Fund R2</t>
  </si>
  <si>
    <t>American Funds Cap World Growth &amp; Income R2</t>
  </si>
  <si>
    <t>American Funds Capital Income Builder R2</t>
  </si>
  <si>
    <t>American Funds EuroPacific Growth R2</t>
  </si>
  <si>
    <t>American Funds Fundamental Investors R2</t>
  </si>
  <si>
    <t>American Funds Growth Fund of America R2</t>
  </si>
  <si>
    <t>American Funds Investment Co of America R2</t>
  </si>
  <si>
    <t>American Funds New Perspective Fund R2</t>
  </si>
  <si>
    <t>American Funds SMALLCAP World Fund R2</t>
  </si>
  <si>
    <t>American Funds Target Date 2010 R2</t>
  </si>
  <si>
    <t>American Funds Target Date 2015 R2</t>
  </si>
  <si>
    <t>American Funds Target Date 2020 R2</t>
  </si>
  <si>
    <t>American Funds Target Date 2025 R2</t>
  </si>
  <si>
    <t>American Funds Target Date 2030 R2</t>
  </si>
  <si>
    <t>American Funds Target Date 2035 R2</t>
  </si>
  <si>
    <t>American Funds Target Date 2040 R2</t>
  </si>
  <si>
    <t>American Funds Target Date 2045 R2</t>
  </si>
  <si>
    <t>American Funds Target Date 2050 R2</t>
  </si>
  <si>
    <t>American Funds Target Date 2055 R2</t>
  </si>
  <si>
    <t>American Funds Target Date 2060 R2</t>
  </si>
  <si>
    <t>American Funds US Government Bond R2</t>
  </si>
  <si>
    <t>- due to share class and assets</t>
  </si>
  <si>
    <t>- net 0.12% in revenue sharing paid to TPA</t>
  </si>
  <si>
    <t>Administration Fees</t>
  </si>
  <si>
    <t>TPA Fees (if applicable)</t>
  </si>
  <si>
    <t>Financial Advisor Fees (if applicable)</t>
  </si>
  <si>
    <t>Total</t>
  </si>
  <si>
    <t>Investment Expenses</t>
  </si>
  <si>
    <t>All-In Fee</t>
  </si>
  <si>
    <t>Direct American Funds Fees</t>
  </si>
  <si>
    <t>Indirect American Funds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</si>
</sst>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Source Serif Pro"/>
      <family val="1"/>
    </font>
    <font>
      <sz val="11"/>
      <name val="Source Serif Pro"/>
      <family val="1"/>
    </font>
    <font>
      <b/>
      <sz val="11"/>
      <name val="Source Serif Pro"/>
      <family val="1"/>
    </font>
    <font>
      <b/>
      <sz val="14"/>
      <color theme="1"/>
      <name val="Source Serif Pro"/>
      <family val="1"/>
    </font>
    <font>
      <b/>
      <sz val="14"/>
      <name val="Source Serif Pro"/>
      <family val="1"/>
    </font>
    <font>
      <b/>
      <sz val="11"/>
      <color theme="1"/>
      <name val="Source Serif Pro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2" xfId="0" applyFont="1" applyBorder="1"/>
    <xf numFmtId="0" fontId="3" fillId="0" borderId="1" xfId="0" applyFont="1" applyBorder="1"/>
    <xf numFmtId="0" fontId="1" fillId="0" borderId="1" xfId="0" applyFont="1" applyBorder="1"/>
    <xf numFmtId="164" fontId="1" fillId="0" borderId="3" xfId="0" applyNumberFormat="1" applyFont="1" applyBorder="1"/>
    <xf numFmtId="10" fontId="1" fillId="0" borderId="3" xfId="0" applyNumberFormat="1" applyFont="1" applyBorder="1"/>
    <xf numFmtId="0" fontId="1" fillId="0" borderId="4" xfId="0" applyFont="1" applyBorder="1"/>
    <xf numFmtId="164" fontId="1" fillId="2" borderId="5" xfId="0" applyNumberFormat="1" applyFont="1" applyFill="1" applyBorder="1"/>
    <xf numFmtId="0" fontId="4" fillId="0" borderId="6" xfId="0" applyFont="1" applyBorder="1"/>
    <xf numFmtId="164" fontId="4" fillId="0" borderId="7" xfId="0" applyNumberFormat="1" applyFont="1" applyBorder="1"/>
    <xf numFmtId="10" fontId="4" fillId="0" borderId="7" xfId="0" applyNumberFormat="1" applyFont="1" applyBorder="1"/>
    <xf numFmtId="164" fontId="4" fillId="2" borderId="8" xfId="0" applyNumberFormat="1" applyFont="1" applyFill="1" applyBorder="1"/>
    <xf numFmtId="0" fontId="1" fillId="0" borderId="9" xfId="0" applyFont="1" applyBorder="1"/>
    <xf numFmtId="164" fontId="1" fillId="0" borderId="10" xfId="0" applyNumberFormat="1" applyFont="1" applyBorder="1"/>
    <xf numFmtId="10" fontId="1" fillId="0" borderId="10" xfId="0" applyNumberFormat="1" applyFont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3" xfId="0" applyNumberFormat="1" applyFont="1" applyFill="1" applyBorder="1"/>
    <xf numFmtId="164" fontId="4" fillId="2" borderId="7" xfId="0" applyNumberFormat="1" applyFont="1" applyFill="1" applyBorder="1"/>
    <xf numFmtId="0" fontId="4" fillId="0" borderId="12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0" fontId="4" fillId="0" borderId="13" xfId="0" applyNumberFormat="1" applyFont="1" applyBorder="1" applyAlignment="1">
      <alignment horizontal="center" wrapText="1"/>
    </xf>
    <xf numFmtId="10" fontId="5" fillId="2" borderId="13" xfId="0" applyNumberFormat="1" applyFont="1" applyFill="1" applyBorder="1" applyAlignment="1">
      <alignment horizontal="center" wrapText="1"/>
    </xf>
    <xf numFmtId="164" fontId="4" fillId="2" borderId="14" xfId="0" applyNumberFormat="1" applyFont="1" applyFill="1" applyBorder="1" applyAlignment="1">
      <alignment horizontal="center" wrapText="1"/>
    </xf>
    <xf numFmtId="0" fontId="1" fillId="0" borderId="0" xfId="0" quotePrefix="1" applyFont="1"/>
    <xf numFmtId="0" fontId="2" fillId="0" borderId="0" xfId="0" applyFont="1"/>
    <xf numFmtId="9" fontId="1" fillId="0" borderId="0" xfId="0" applyNumberFormat="1" applyFont="1"/>
    <xf numFmtId="164" fontId="1" fillId="0" borderId="1" xfId="0" applyNumberFormat="1" applyFont="1" applyBorder="1"/>
    <xf numFmtId="0" fontId="3" fillId="0" borderId="2" xfId="0" applyFont="1" applyBorder="1"/>
    <xf numFmtId="164" fontId="6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67"/>
  <sheetViews>
    <sheetView showGridLines="0" tabSelected="1" topLeftCell="A8" zoomScale="91" workbookViewId="0">
      <selection activeCell="I20" sqref="I20"/>
    </sheetView>
  </sheetViews>
  <sheetFormatPr defaultRowHeight="14.4" x14ac:dyDescent="0.3"/>
  <cols>
    <col min="2" max="2" width="64.33203125" customWidth="1"/>
    <col min="3" max="3" width="17.109375" customWidth="1"/>
    <col min="4" max="4" width="12.33203125" customWidth="1"/>
    <col min="5" max="5" width="15.33203125" customWidth="1"/>
    <col min="6" max="6" width="12" bestFit="1" customWidth="1"/>
    <col min="7" max="7" width="15.33203125" customWidth="1"/>
    <col min="11" max="11" width="30.109375" bestFit="1" customWidth="1"/>
    <col min="12" max="12" width="12.6640625" bestFit="1" customWidth="1"/>
    <col min="18" max="18" width="11.88671875" style="1" bestFit="1" customWidth="1"/>
  </cols>
  <sheetData>
    <row r="1" spans="2:17" ht="15" thickBot="1" x14ac:dyDescent="0.35"/>
    <row r="2" spans="2:17" ht="39" thickBot="1" x14ac:dyDescent="0.5">
      <c r="B2" s="23" t="s">
        <v>5</v>
      </c>
      <c r="C2" s="24" t="s">
        <v>0</v>
      </c>
      <c r="D2" s="25" t="s">
        <v>1</v>
      </c>
      <c r="E2" s="26" t="s">
        <v>2</v>
      </c>
      <c r="F2" s="25" t="s">
        <v>4</v>
      </c>
      <c r="G2" s="27" t="s">
        <v>3</v>
      </c>
    </row>
    <row r="3" spans="2:17" ht="15" x14ac:dyDescent="0.35">
      <c r="B3" s="16" t="s">
        <v>6</v>
      </c>
      <c r="C3" s="17">
        <v>233263.93</v>
      </c>
      <c r="D3" s="18">
        <v>1.37E-2</v>
      </c>
      <c r="E3" s="20">
        <f>D3*C3</f>
        <v>3195.7158410000002</v>
      </c>
      <c r="F3" s="18">
        <v>1.0999999999999999E-2</v>
      </c>
      <c r="G3" s="19">
        <f>F3*C3</f>
        <v>2565.9032299999999</v>
      </c>
      <c r="H3" s="2"/>
      <c r="P3" s="1"/>
      <c r="Q3" s="1"/>
    </row>
    <row r="4" spans="2:17" ht="15" x14ac:dyDescent="0.35">
      <c r="B4" s="10" t="s">
        <v>7</v>
      </c>
      <c r="C4" s="8">
        <v>49919.41</v>
      </c>
      <c r="D4" s="9">
        <v>1.3600000000000001E-2</v>
      </c>
      <c r="E4" s="20">
        <f t="shared" ref="E4:E52" si="0">D4*C4</f>
        <v>678.90397600000006</v>
      </c>
      <c r="F4" s="18">
        <v>1.0999999999999999E-2</v>
      </c>
      <c r="G4" s="19">
        <f t="shared" ref="G4:G52" si="1">F4*C4</f>
        <v>549.11351000000002</v>
      </c>
      <c r="H4" s="2"/>
      <c r="P4" s="1"/>
      <c r="Q4" s="1"/>
    </row>
    <row r="5" spans="2:17" ht="15" x14ac:dyDescent="0.35">
      <c r="B5" s="10" t="s">
        <v>8</v>
      </c>
      <c r="C5" s="8">
        <v>2375.1799999999998</v>
      </c>
      <c r="D5" s="9">
        <v>1.55E-2</v>
      </c>
      <c r="E5" s="20">
        <f t="shared" si="0"/>
        <v>36.815289999999997</v>
      </c>
      <c r="F5" s="18">
        <v>1.0999999999999999E-2</v>
      </c>
      <c r="G5" s="19">
        <f t="shared" si="1"/>
        <v>26.126979999999996</v>
      </c>
      <c r="H5" s="2"/>
      <c r="P5" s="1"/>
      <c r="Q5" s="1"/>
    </row>
    <row r="6" spans="2:17" ht="15" x14ac:dyDescent="0.35">
      <c r="B6" s="10" t="s">
        <v>9</v>
      </c>
      <c r="C6" s="8">
        <v>2445.23</v>
      </c>
      <c r="D6" s="9">
        <v>1.37E-2</v>
      </c>
      <c r="E6" s="20">
        <f t="shared" si="0"/>
        <v>33.499651</v>
      </c>
      <c r="F6" s="18">
        <v>1.0999999999999999E-2</v>
      </c>
      <c r="G6" s="19">
        <f t="shared" si="1"/>
        <v>26.89753</v>
      </c>
      <c r="H6" s="2"/>
      <c r="P6" s="1"/>
      <c r="Q6" s="1"/>
    </row>
    <row r="7" spans="2:17" ht="15" x14ac:dyDescent="0.35">
      <c r="B7" s="10" t="s">
        <v>10</v>
      </c>
      <c r="C7" s="8">
        <v>7187.74</v>
      </c>
      <c r="D7" s="9">
        <v>1.5900000000000001E-2</v>
      </c>
      <c r="E7" s="20">
        <f t="shared" si="0"/>
        <v>114.285066</v>
      </c>
      <c r="F7" s="18">
        <v>1.0999999999999999E-2</v>
      </c>
      <c r="G7" s="19">
        <f t="shared" si="1"/>
        <v>79.06514</v>
      </c>
      <c r="H7" s="2"/>
      <c r="P7" s="1"/>
      <c r="Q7" s="1"/>
    </row>
    <row r="8" spans="2:17" ht="15" x14ac:dyDescent="0.35">
      <c r="B8" s="10" t="s">
        <v>11</v>
      </c>
      <c r="C8" s="8">
        <v>5645.28</v>
      </c>
      <c r="D8" s="9">
        <v>1.41E-2</v>
      </c>
      <c r="E8" s="20">
        <f t="shared" si="0"/>
        <v>79.598447999999991</v>
      </c>
      <c r="F8" s="18">
        <v>1.0999999999999999E-2</v>
      </c>
      <c r="G8" s="19">
        <f t="shared" si="1"/>
        <v>62.098079999999996</v>
      </c>
      <c r="H8" s="2"/>
      <c r="P8" s="1"/>
      <c r="Q8" s="1"/>
    </row>
    <row r="9" spans="2:17" ht="15" x14ac:dyDescent="0.35">
      <c r="B9" s="10" t="s">
        <v>12</v>
      </c>
      <c r="C9" s="8">
        <v>64589.89</v>
      </c>
      <c r="D9" s="9">
        <v>1.41E-2</v>
      </c>
      <c r="E9" s="20">
        <f t="shared" si="0"/>
        <v>910.71744899999999</v>
      </c>
      <c r="F9" s="18">
        <v>1.0999999999999999E-2</v>
      </c>
      <c r="G9" s="19">
        <f t="shared" si="1"/>
        <v>710.48878999999999</v>
      </c>
      <c r="H9" s="2"/>
      <c r="P9" s="1"/>
      <c r="Q9" s="1"/>
    </row>
    <row r="10" spans="2:17" ht="15" x14ac:dyDescent="0.35">
      <c r="B10" s="10" t="s">
        <v>13</v>
      </c>
      <c r="C10" s="8">
        <v>125870.21</v>
      </c>
      <c r="D10" s="9">
        <v>1.3899999999999999E-2</v>
      </c>
      <c r="E10" s="20">
        <f t="shared" si="0"/>
        <v>1749.5959190000001</v>
      </c>
      <c r="F10" s="18">
        <v>1.0999999999999999E-2</v>
      </c>
      <c r="G10" s="19">
        <f t="shared" si="1"/>
        <v>1384.57231</v>
      </c>
      <c r="H10" s="2"/>
      <c r="P10" s="1"/>
      <c r="Q10" s="1"/>
    </row>
    <row r="11" spans="2:17" ht="15" x14ac:dyDescent="0.35">
      <c r="B11" s="10" t="s">
        <v>14</v>
      </c>
      <c r="C11" s="8">
        <v>48539.29</v>
      </c>
      <c r="D11" s="9">
        <v>1.52E-2</v>
      </c>
      <c r="E11" s="20">
        <f t="shared" si="0"/>
        <v>737.79720799999996</v>
      </c>
      <c r="F11" s="18">
        <v>1.0999999999999999E-2</v>
      </c>
      <c r="G11" s="19">
        <f t="shared" si="1"/>
        <v>533.93218999999999</v>
      </c>
      <c r="H11" s="2"/>
      <c r="P11" s="1"/>
      <c r="Q11" s="1"/>
    </row>
    <row r="12" spans="2:17" ht="15" x14ac:dyDescent="0.35">
      <c r="B12" s="10" t="s">
        <v>15</v>
      </c>
      <c r="C12" s="8">
        <v>4599.83</v>
      </c>
      <c r="D12" s="9">
        <v>1.78E-2</v>
      </c>
      <c r="E12" s="20">
        <f t="shared" si="0"/>
        <v>81.876974000000004</v>
      </c>
      <c r="F12" s="18">
        <v>1.0999999999999999E-2</v>
      </c>
      <c r="G12" s="19">
        <f t="shared" si="1"/>
        <v>50.598129999999998</v>
      </c>
      <c r="H12" s="2"/>
      <c r="P12" s="1"/>
      <c r="Q12" s="1"/>
    </row>
    <row r="13" spans="2:17" ht="15" x14ac:dyDescent="0.35">
      <c r="B13" s="10" t="s">
        <v>16</v>
      </c>
      <c r="C13" s="8">
        <v>0</v>
      </c>
      <c r="D13" s="9">
        <v>1.41E-2</v>
      </c>
      <c r="E13" s="20">
        <f t="shared" si="0"/>
        <v>0</v>
      </c>
      <c r="F13" s="18">
        <v>1.0999999999999999E-2</v>
      </c>
      <c r="G13" s="19">
        <f t="shared" si="1"/>
        <v>0</v>
      </c>
      <c r="H13" s="2"/>
      <c r="P13" s="1"/>
      <c r="Q13" s="1"/>
    </row>
    <row r="14" spans="2:17" ht="15" x14ac:dyDescent="0.35">
      <c r="B14" s="10" t="s">
        <v>17</v>
      </c>
      <c r="C14" s="8">
        <v>0</v>
      </c>
      <c r="D14" s="9">
        <v>1.41E-2</v>
      </c>
      <c r="E14" s="20">
        <f t="shared" si="0"/>
        <v>0</v>
      </c>
      <c r="F14" s="18">
        <v>1.0999999999999999E-2</v>
      </c>
      <c r="G14" s="19">
        <f t="shared" si="1"/>
        <v>0</v>
      </c>
      <c r="H14" s="2"/>
      <c r="P14" s="1"/>
      <c r="Q14" s="1"/>
    </row>
    <row r="15" spans="2:17" ht="15" x14ac:dyDescent="0.35">
      <c r="B15" s="10" t="s">
        <v>18</v>
      </c>
      <c r="C15" s="8">
        <v>0</v>
      </c>
      <c r="D15" s="9">
        <v>1.41E-2</v>
      </c>
      <c r="E15" s="20">
        <f t="shared" si="0"/>
        <v>0</v>
      </c>
      <c r="F15" s="18">
        <v>1.0999999999999999E-2</v>
      </c>
      <c r="G15" s="19">
        <f t="shared" si="1"/>
        <v>0</v>
      </c>
      <c r="H15" s="2"/>
      <c r="P15" s="1"/>
      <c r="Q15" s="1"/>
    </row>
    <row r="16" spans="2:17" ht="15" x14ac:dyDescent="0.35">
      <c r="B16" s="10" t="s">
        <v>19</v>
      </c>
      <c r="C16" s="8">
        <v>1914.31</v>
      </c>
      <c r="D16" s="9">
        <v>1.43E-2</v>
      </c>
      <c r="E16" s="20">
        <f t="shared" si="0"/>
        <v>27.374632999999999</v>
      </c>
      <c r="F16" s="18">
        <v>1.0999999999999999E-2</v>
      </c>
      <c r="G16" s="19">
        <f t="shared" si="1"/>
        <v>21.057409999999997</v>
      </c>
      <c r="H16" s="2"/>
      <c r="P16" s="1"/>
      <c r="Q16" s="1"/>
    </row>
    <row r="17" spans="2:17" ht="15" x14ac:dyDescent="0.35">
      <c r="B17" s="10" t="s">
        <v>20</v>
      </c>
      <c r="C17" s="8">
        <v>0</v>
      </c>
      <c r="D17" s="9">
        <v>1.4499999999999999E-2</v>
      </c>
      <c r="E17" s="20">
        <f t="shared" si="0"/>
        <v>0</v>
      </c>
      <c r="F17" s="18">
        <v>1.0999999999999999E-2</v>
      </c>
      <c r="G17" s="19">
        <f t="shared" si="1"/>
        <v>0</v>
      </c>
      <c r="H17" s="2"/>
      <c r="P17" s="1"/>
      <c r="Q17" s="1"/>
    </row>
    <row r="18" spans="2:17" ht="15" x14ac:dyDescent="0.35">
      <c r="B18" s="10" t="s">
        <v>21</v>
      </c>
      <c r="C18" s="8">
        <v>2996.65</v>
      </c>
      <c r="D18" s="9">
        <v>1.47E-2</v>
      </c>
      <c r="E18" s="20">
        <f t="shared" si="0"/>
        <v>44.050755000000002</v>
      </c>
      <c r="F18" s="18">
        <v>1.0999999999999999E-2</v>
      </c>
      <c r="G18" s="19">
        <f t="shared" si="1"/>
        <v>32.963149999999999</v>
      </c>
      <c r="H18" s="2"/>
      <c r="P18" s="1"/>
      <c r="Q18" s="1"/>
    </row>
    <row r="19" spans="2:17" ht="15" x14ac:dyDescent="0.35">
      <c r="B19" s="10" t="s">
        <v>22</v>
      </c>
      <c r="C19" s="8">
        <v>0</v>
      </c>
      <c r="D19" s="9">
        <v>1.4800000000000001E-2</v>
      </c>
      <c r="E19" s="20">
        <f t="shared" si="0"/>
        <v>0</v>
      </c>
      <c r="F19" s="18">
        <v>1.0999999999999999E-2</v>
      </c>
      <c r="G19" s="19">
        <f t="shared" si="1"/>
        <v>0</v>
      </c>
      <c r="H19" s="2"/>
      <c r="P19" s="1"/>
      <c r="Q19" s="1"/>
    </row>
    <row r="20" spans="2:17" ht="15" x14ac:dyDescent="0.35">
      <c r="B20" s="10" t="s">
        <v>23</v>
      </c>
      <c r="C20" s="8">
        <v>61308.91</v>
      </c>
      <c r="D20" s="9">
        <v>1.4800000000000001E-2</v>
      </c>
      <c r="E20" s="20">
        <f t="shared" si="0"/>
        <v>907.37186800000006</v>
      </c>
      <c r="F20" s="18">
        <v>1.0999999999999999E-2</v>
      </c>
      <c r="G20" s="19">
        <f t="shared" si="1"/>
        <v>674.39801</v>
      </c>
      <c r="H20" s="2"/>
      <c r="P20" s="1"/>
      <c r="Q20" s="1"/>
    </row>
    <row r="21" spans="2:17" ht="15" x14ac:dyDescent="0.35">
      <c r="B21" s="10" t="s">
        <v>24</v>
      </c>
      <c r="C21" s="8">
        <v>0</v>
      </c>
      <c r="D21" s="9">
        <v>1.49E-2</v>
      </c>
      <c r="E21" s="20">
        <f t="shared" si="0"/>
        <v>0</v>
      </c>
      <c r="F21" s="18">
        <v>1.0999999999999999E-2</v>
      </c>
      <c r="G21" s="19">
        <f t="shared" si="1"/>
        <v>0</v>
      </c>
      <c r="H21" s="2"/>
      <c r="P21" s="1"/>
      <c r="Q21" s="1"/>
    </row>
    <row r="22" spans="2:17" ht="15" x14ac:dyDescent="0.35">
      <c r="B22" s="10" t="s">
        <v>25</v>
      </c>
      <c r="C22" s="8">
        <v>71210.31</v>
      </c>
      <c r="D22" s="9">
        <v>1.49E-2</v>
      </c>
      <c r="E22" s="20">
        <f t="shared" si="0"/>
        <v>1061.033619</v>
      </c>
      <c r="F22" s="18">
        <v>1.0999999999999999E-2</v>
      </c>
      <c r="G22" s="19">
        <f t="shared" si="1"/>
        <v>783.31340999999998</v>
      </c>
      <c r="H22" s="2"/>
      <c r="P22" s="1"/>
      <c r="Q22" s="1"/>
    </row>
    <row r="23" spans="2:17" ht="15" x14ac:dyDescent="0.35">
      <c r="B23" s="10" t="s">
        <v>26</v>
      </c>
      <c r="C23" s="8">
        <v>0</v>
      </c>
      <c r="D23" s="9">
        <v>1.5100000000000001E-2</v>
      </c>
      <c r="E23" s="20">
        <f t="shared" si="0"/>
        <v>0</v>
      </c>
      <c r="F23" s="18">
        <v>1.0999999999999999E-2</v>
      </c>
      <c r="G23" s="19">
        <f t="shared" si="1"/>
        <v>0</v>
      </c>
      <c r="H23" s="2"/>
      <c r="P23" s="1"/>
      <c r="Q23" s="1"/>
    </row>
    <row r="24" spans="2:17" ht="15" x14ac:dyDescent="0.35">
      <c r="B24" s="10" t="s">
        <v>27</v>
      </c>
      <c r="C24" s="8">
        <v>0</v>
      </c>
      <c r="D24" s="9">
        <v>1.3500000000000002E-2</v>
      </c>
      <c r="E24" s="20">
        <f t="shared" si="0"/>
        <v>0</v>
      </c>
      <c r="F24" s="18">
        <v>1.0999999999999999E-2</v>
      </c>
      <c r="G24" s="19">
        <f t="shared" si="1"/>
        <v>0</v>
      </c>
      <c r="H24" s="2"/>
      <c r="P24" s="1"/>
      <c r="Q24" s="1"/>
    </row>
    <row r="25" spans="2:17" ht="15" hidden="1" x14ac:dyDescent="0.35">
      <c r="B25" s="10"/>
      <c r="C25" s="8"/>
      <c r="D25" s="9"/>
      <c r="E25" s="20">
        <f t="shared" si="0"/>
        <v>0</v>
      </c>
      <c r="F25" s="18">
        <v>0</v>
      </c>
      <c r="G25" s="19">
        <f t="shared" si="1"/>
        <v>0</v>
      </c>
      <c r="H25" s="2"/>
      <c r="P25" s="1"/>
      <c r="Q25" s="1"/>
    </row>
    <row r="26" spans="2:17" ht="15" hidden="1" x14ac:dyDescent="0.35">
      <c r="B26" s="10"/>
      <c r="C26" s="8"/>
      <c r="D26" s="9"/>
      <c r="E26" s="20">
        <f t="shared" si="0"/>
        <v>0</v>
      </c>
      <c r="F26" s="18">
        <v>0</v>
      </c>
      <c r="G26" s="19">
        <f t="shared" si="1"/>
        <v>0</v>
      </c>
      <c r="H26" s="2"/>
      <c r="P26" s="1"/>
      <c r="Q26" s="1"/>
    </row>
    <row r="27" spans="2:17" ht="15" hidden="1" x14ac:dyDescent="0.35">
      <c r="B27" s="10"/>
      <c r="C27" s="8"/>
      <c r="D27" s="9"/>
      <c r="E27" s="20">
        <f t="shared" si="0"/>
        <v>0</v>
      </c>
      <c r="F27" s="18">
        <v>0</v>
      </c>
      <c r="G27" s="19">
        <f t="shared" si="1"/>
        <v>0</v>
      </c>
      <c r="H27" s="2"/>
      <c r="P27" s="1"/>
      <c r="Q27" s="1"/>
    </row>
    <row r="28" spans="2:17" ht="15" hidden="1" x14ac:dyDescent="0.35">
      <c r="B28" s="10"/>
      <c r="C28" s="8"/>
      <c r="D28" s="9"/>
      <c r="E28" s="20">
        <f t="shared" si="0"/>
        <v>0</v>
      </c>
      <c r="F28" s="18">
        <v>0</v>
      </c>
      <c r="G28" s="19">
        <f t="shared" si="1"/>
        <v>0</v>
      </c>
      <c r="H28" s="2"/>
      <c r="P28" s="1"/>
      <c r="Q28" s="1"/>
    </row>
    <row r="29" spans="2:17" ht="15" hidden="1" x14ac:dyDescent="0.35">
      <c r="B29" s="10"/>
      <c r="C29" s="8"/>
      <c r="D29" s="9"/>
      <c r="E29" s="20">
        <f t="shared" si="0"/>
        <v>0</v>
      </c>
      <c r="F29" s="18">
        <v>0</v>
      </c>
      <c r="G29" s="19">
        <f t="shared" si="1"/>
        <v>0</v>
      </c>
      <c r="H29" s="2"/>
      <c r="P29" s="1"/>
      <c r="Q29" s="1"/>
    </row>
    <row r="30" spans="2:17" ht="15" hidden="1" x14ac:dyDescent="0.35">
      <c r="B30" s="10"/>
      <c r="C30" s="8"/>
      <c r="D30" s="9"/>
      <c r="E30" s="20">
        <f t="shared" si="0"/>
        <v>0</v>
      </c>
      <c r="F30" s="18">
        <v>0</v>
      </c>
      <c r="G30" s="19">
        <f t="shared" si="1"/>
        <v>0</v>
      </c>
      <c r="H30" s="2"/>
      <c r="P30" s="1"/>
      <c r="Q30" s="1"/>
    </row>
    <row r="31" spans="2:17" ht="15" hidden="1" x14ac:dyDescent="0.35">
      <c r="B31" s="10"/>
      <c r="C31" s="8"/>
      <c r="D31" s="9"/>
      <c r="E31" s="20">
        <f t="shared" si="0"/>
        <v>0</v>
      </c>
      <c r="F31" s="18">
        <v>0</v>
      </c>
      <c r="G31" s="19">
        <f t="shared" si="1"/>
        <v>0</v>
      </c>
      <c r="H31" s="2"/>
      <c r="P31" s="1"/>
      <c r="Q31" s="1"/>
    </row>
    <row r="32" spans="2:17" ht="15" hidden="1" x14ac:dyDescent="0.35">
      <c r="B32" s="10"/>
      <c r="C32" s="8"/>
      <c r="D32" s="9"/>
      <c r="E32" s="20">
        <f t="shared" si="0"/>
        <v>0</v>
      </c>
      <c r="F32" s="18">
        <v>0</v>
      </c>
      <c r="G32" s="19">
        <f t="shared" si="1"/>
        <v>0</v>
      </c>
      <c r="H32" s="2"/>
      <c r="P32" s="1"/>
      <c r="Q32" s="1"/>
    </row>
    <row r="33" spans="2:17" ht="15" hidden="1" x14ac:dyDescent="0.35">
      <c r="B33" s="10"/>
      <c r="C33" s="8"/>
      <c r="D33" s="9"/>
      <c r="E33" s="20">
        <f t="shared" si="0"/>
        <v>0</v>
      </c>
      <c r="F33" s="18">
        <v>0</v>
      </c>
      <c r="G33" s="19">
        <f t="shared" si="1"/>
        <v>0</v>
      </c>
      <c r="H33" s="2"/>
      <c r="P33" s="1"/>
      <c r="Q33" s="1"/>
    </row>
    <row r="34" spans="2:17" ht="15" hidden="1" x14ac:dyDescent="0.35">
      <c r="B34" s="10"/>
      <c r="C34" s="8"/>
      <c r="D34" s="9"/>
      <c r="E34" s="20">
        <f t="shared" si="0"/>
        <v>0</v>
      </c>
      <c r="F34" s="18">
        <v>0</v>
      </c>
      <c r="G34" s="19">
        <f t="shared" si="1"/>
        <v>0</v>
      </c>
      <c r="H34" s="2"/>
      <c r="P34" s="1"/>
      <c r="Q34" s="1"/>
    </row>
    <row r="35" spans="2:17" ht="15" hidden="1" x14ac:dyDescent="0.35">
      <c r="B35" s="10"/>
      <c r="C35" s="8"/>
      <c r="D35" s="9"/>
      <c r="E35" s="20">
        <f t="shared" si="0"/>
        <v>0</v>
      </c>
      <c r="F35" s="18">
        <v>0</v>
      </c>
      <c r="G35" s="19">
        <f t="shared" si="1"/>
        <v>0</v>
      </c>
      <c r="H35" s="2"/>
      <c r="P35" s="1"/>
      <c r="Q35" s="1"/>
    </row>
    <row r="36" spans="2:17" ht="15" hidden="1" x14ac:dyDescent="0.35">
      <c r="B36" s="10"/>
      <c r="C36" s="8"/>
      <c r="D36" s="9"/>
      <c r="E36" s="20">
        <f t="shared" si="0"/>
        <v>0</v>
      </c>
      <c r="F36" s="18">
        <v>0</v>
      </c>
      <c r="G36" s="19">
        <f t="shared" si="1"/>
        <v>0</v>
      </c>
      <c r="H36" s="2"/>
      <c r="P36" s="1"/>
      <c r="Q36" s="1"/>
    </row>
    <row r="37" spans="2:17" ht="15" hidden="1" x14ac:dyDescent="0.35">
      <c r="B37" s="10"/>
      <c r="C37" s="8"/>
      <c r="D37" s="9"/>
      <c r="E37" s="20">
        <f t="shared" si="0"/>
        <v>0</v>
      </c>
      <c r="F37" s="18">
        <v>0</v>
      </c>
      <c r="G37" s="19">
        <f t="shared" si="1"/>
        <v>0</v>
      </c>
      <c r="H37" s="2"/>
      <c r="P37" s="1"/>
      <c r="Q37" s="1"/>
    </row>
    <row r="38" spans="2:17" ht="15" hidden="1" x14ac:dyDescent="0.35">
      <c r="B38" s="10"/>
      <c r="C38" s="8"/>
      <c r="D38" s="9"/>
      <c r="E38" s="20">
        <f t="shared" si="0"/>
        <v>0</v>
      </c>
      <c r="F38" s="18">
        <v>0</v>
      </c>
      <c r="G38" s="19">
        <f t="shared" si="1"/>
        <v>0</v>
      </c>
      <c r="H38" s="2"/>
      <c r="P38" s="1"/>
      <c r="Q38" s="1"/>
    </row>
    <row r="39" spans="2:17" ht="15" hidden="1" x14ac:dyDescent="0.35">
      <c r="B39" s="10"/>
      <c r="C39" s="8"/>
      <c r="D39" s="9"/>
      <c r="E39" s="20">
        <f t="shared" si="0"/>
        <v>0</v>
      </c>
      <c r="F39" s="18">
        <v>0</v>
      </c>
      <c r="G39" s="19">
        <f t="shared" si="1"/>
        <v>0</v>
      </c>
      <c r="H39" s="2"/>
      <c r="P39" s="1"/>
      <c r="Q39" s="1"/>
    </row>
    <row r="40" spans="2:17" ht="15" hidden="1" x14ac:dyDescent="0.35">
      <c r="B40" s="10"/>
      <c r="C40" s="8"/>
      <c r="D40" s="9"/>
      <c r="E40" s="20">
        <f t="shared" si="0"/>
        <v>0</v>
      </c>
      <c r="F40" s="18">
        <v>0</v>
      </c>
      <c r="G40" s="19">
        <f t="shared" si="1"/>
        <v>0</v>
      </c>
      <c r="H40" s="2"/>
      <c r="P40" s="1"/>
      <c r="Q40" s="1"/>
    </row>
    <row r="41" spans="2:17" ht="15" hidden="1" x14ac:dyDescent="0.35">
      <c r="B41" s="10"/>
      <c r="C41" s="8"/>
      <c r="D41" s="9"/>
      <c r="E41" s="20">
        <f t="shared" si="0"/>
        <v>0</v>
      </c>
      <c r="F41" s="18">
        <v>0</v>
      </c>
      <c r="G41" s="19">
        <f t="shared" si="1"/>
        <v>0</v>
      </c>
      <c r="H41" s="2"/>
      <c r="P41" s="1"/>
      <c r="Q41" s="1"/>
    </row>
    <row r="42" spans="2:17" ht="15" hidden="1" x14ac:dyDescent="0.35">
      <c r="B42" s="10"/>
      <c r="C42" s="8"/>
      <c r="D42" s="9"/>
      <c r="E42" s="20">
        <f t="shared" si="0"/>
        <v>0</v>
      </c>
      <c r="F42" s="18">
        <v>0</v>
      </c>
      <c r="G42" s="19">
        <f t="shared" si="1"/>
        <v>0</v>
      </c>
      <c r="H42" s="2"/>
      <c r="P42" s="1"/>
      <c r="Q42" s="1"/>
    </row>
    <row r="43" spans="2:17" ht="15" hidden="1" x14ac:dyDescent="0.35">
      <c r="B43" s="10"/>
      <c r="C43" s="8"/>
      <c r="D43" s="9"/>
      <c r="E43" s="20">
        <f t="shared" si="0"/>
        <v>0</v>
      </c>
      <c r="F43" s="18">
        <v>0</v>
      </c>
      <c r="G43" s="19">
        <f t="shared" si="1"/>
        <v>0</v>
      </c>
      <c r="H43" s="2"/>
      <c r="P43" s="1"/>
      <c r="Q43" s="1"/>
    </row>
    <row r="44" spans="2:17" ht="15" hidden="1" x14ac:dyDescent="0.35">
      <c r="B44" s="10"/>
      <c r="C44" s="8"/>
      <c r="D44" s="9"/>
      <c r="E44" s="20">
        <f t="shared" si="0"/>
        <v>0</v>
      </c>
      <c r="F44" s="18">
        <v>0</v>
      </c>
      <c r="G44" s="19">
        <f t="shared" si="1"/>
        <v>0</v>
      </c>
      <c r="H44" s="2"/>
      <c r="P44" s="1"/>
      <c r="Q44" s="1"/>
    </row>
    <row r="45" spans="2:17" ht="15" hidden="1" x14ac:dyDescent="0.35">
      <c r="B45" s="10"/>
      <c r="C45" s="8"/>
      <c r="D45" s="9"/>
      <c r="E45" s="20">
        <f t="shared" si="0"/>
        <v>0</v>
      </c>
      <c r="F45" s="18">
        <v>0</v>
      </c>
      <c r="G45" s="19">
        <f t="shared" si="1"/>
        <v>0</v>
      </c>
      <c r="H45" s="2"/>
      <c r="P45" s="1"/>
      <c r="Q45" s="1"/>
    </row>
    <row r="46" spans="2:17" ht="15" hidden="1" x14ac:dyDescent="0.35">
      <c r="B46" s="10"/>
      <c r="C46" s="8"/>
      <c r="D46" s="9"/>
      <c r="E46" s="20">
        <f t="shared" si="0"/>
        <v>0</v>
      </c>
      <c r="F46" s="18">
        <v>0</v>
      </c>
      <c r="G46" s="19">
        <f t="shared" si="1"/>
        <v>0</v>
      </c>
      <c r="H46" s="2"/>
      <c r="P46" s="1"/>
      <c r="Q46" s="1"/>
    </row>
    <row r="47" spans="2:17" ht="15" hidden="1" x14ac:dyDescent="0.35">
      <c r="B47" s="10"/>
      <c r="C47" s="8"/>
      <c r="D47" s="9"/>
      <c r="E47" s="20">
        <f t="shared" si="0"/>
        <v>0</v>
      </c>
      <c r="F47" s="18">
        <v>0</v>
      </c>
      <c r="G47" s="19">
        <f t="shared" si="1"/>
        <v>0</v>
      </c>
      <c r="H47" s="2"/>
      <c r="P47" s="1"/>
      <c r="Q47" s="1"/>
    </row>
    <row r="48" spans="2:17" ht="15" hidden="1" x14ac:dyDescent="0.35">
      <c r="B48" s="10"/>
      <c r="C48" s="8"/>
      <c r="D48" s="9"/>
      <c r="E48" s="20">
        <f t="shared" si="0"/>
        <v>0</v>
      </c>
      <c r="F48" s="18">
        <v>0</v>
      </c>
      <c r="G48" s="19">
        <f t="shared" si="1"/>
        <v>0</v>
      </c>
      <c r="H48" s="2"/>
      <c r="P48" s="1"/>
      <c r="Q48" s="1"/>
    </row>
    <row r="49" spans="2:17" ht="15" hidden="1" x14ac:dyDescent="0.35">
      <c r="B49" s="10"/>
      <c r="C49" s="8"/>
      <c r="D49" s="9"/>
      <c r="E49" s="20">
        <f t="shared" si="0"/>
        <v>0</v>
      </c>
      <c r="F49" s="18">
        <v>0</v>
      </c>
      <c r="G49" s="19">
        <f t="shared" si="1"/>
        <v>0</v>
      </c>
      <c r="H49" s="2"/>
      <c r="P49" s="1"/>
      <c r="Q49" s="1"/>
    </row>
    <row r="50" spans="2:17" ht="15" hidden="1" x14ac:dyDescent="0.35">
      <c r="B50" s="10"/>
      <c r="C50" s="8"/>
      <c r="D50" s="9"/>
      <c r="E50" s="20">
        <f t="shared" si="0"/>
        <v>0</v>
      </c>
      <c r="F50" s="18">
        <v>0</v>
      </c>
      <c r="G50" s="19">
        <f t="shared" si="1"/>
        <v>0</v>
      </c>
      <c r="H50" s="2"/>
      <c r="P50" s="1"/>
      <c r="Q50" s="1"/>
    </row>
    <row r="51" spans="2:17" ht="15" hidden="1" x14ac:dyDescent="0.35">
      <c r="B51" s="10"/>
      <c r="C51" s="8"/>
      <c r="D51" s="9"/>
      <c r="E51" s="20">
        <f t="shared" si="0"/>
        <v>0</v>
      </c>
      <c r="F51" s="18">
        <v>0</v>
      </c>
      <c r="G51" s="19">
        <f t="shared" si="1"/>
        <v>0</v>
      </c>
      <c r="H51" s="2"/>
      <c r="P51" s="1"/>
      <c r="Q51" s="1"/>
    </row>
    <row r="52" spans="2:17" ht="15" hidden="1" x14ac:dyDescent="0.35">
      <c r="B52" s="10"/>
      <c r="C52" s="8"/>
      <c r="D52" s="9"/>
      <c r="E52" s="20">
        <f t="shared" si="0"/>
        <v>0</v>
      </c>
      <c r="F52" s="18">
        <v>0</v>
      </c>
      <c r="G52" s="19">
        <f t="shared" si="1"/>
        <v>0</v>
      </c>
      <c r="H52" s="2"/>
      <c r="P52" s="1"/>
      <c r="Q52" s="1"/>
    </row>
    <row r="53" spans="2:17" ht="15" x14ac:dyDescent="0.35">
      <c r="B53" s="10"/>
      <c r="C53" s="8"/>
      <c r="D53" s="9"/>
      <c r="E53" s="21"/>
      <c r="F53" s="9"/>
      <c r="G53" s="11"/>
      <c r="P53" s="1"/>
      <c r="Q53" s="1"/>
    </row>
    <row r="54" spans="2:17" ht="19.8" thickBot="1" x14ac:dyDescent="0.5">
      <c r="B54" s="12"/>
      <c r="C54" s="13">
        <f>SUM(C3:C53)</f>
        <v>681866.17000000016</v>
      </c>
      <c r="D54" s="14">
        <f>AVERAGE(D3:D24)</f>
        <v>1.4604545454545459E-2</v>
      </c>
      <c r="E54" s="22">
        <f>SUM(E3:E53)</f>
        <v>9658.6366969999999</v>
      </c>
      <c r="F54" s="14"/>
      <c r="G54" s="15">
        <f>SUM(G3:G53)</f>
        <v>7500.5278700000008</v>
      </c>
      <c r="H54" s="2"/>
      <c r="P54" s="1"/>
      <c r="Q54" s="1"/>
    </row>
    <row r="55" spans="2:17" x14ac:dyDescent="0.3">
      <c r="P55" s="1"/>
      <c r="Q55" s="1"/>
    </row>
    <row r="56" spans="2:17" ht="15" x14ac:dyDescent="0.35">
      <c r="B56" s="6" t="s">
        <v>30</v>
      </c>
      <c r="C56" s="7"/>
      <c r="D56" s="7"/>
    </row>
    <row r="57" spans="2:17" ht="15" x14ac:dyDescent="0.35">
      <c r="B57" s="29" t="s">
        <v>36</v>
      </c>
      <c r="C57" s="30"/>
      <c r="D57" s="4">
        <v>0</v>
      </c>
      <c r="E57" s="28" t="s">
        <v>28</v>
      </c>
    </row>
    <row r="58" spans="2:17" ht="15" x14ac:dyDescent="0.35">
      <c r="B58" s="3" t="s">
        <v>37</v>
      </c>
      <c r="C58" s="3"/>
      <c r="D58" s="4">
        <f>G54</f>
        <v>7500.5278700000008</v>
      </c>
    </row>
    <row r="59" spans="2:17" ht="15" x14ac:dyDescent="0.35">
      <c r="B59" s="29" t="s">
        <v>31</v>
      </c>
      <c r="C59" s="30"/>
      <c r="D59" s="4">
        <v>1061.76</v>
      </c>
      <c r="E59" s="28" t="s">
        <v>29</v>
      </c>
    </row>
    <row r="60" spans="2:17" ht="15" x14ac:dyDescent="0.35">
      <c r="B60" s="3" t="s">
        <v>32</v>
      </c>
      <c r="C60" s="3"/>
      <c r="D60" s="4">
        <f>G56</f>
        <v>0</v>
      </c>
    </row>
    <row r="61" spans="2:17" ht="15" x14ac:dyDescent="0.35">
      <c r="B61" s="3"/>
      <c r="C61" s="3"/>
      <c r="D61" s="4"/>
    </row>
    <row r="62" spans="2:17" ht="15" x14ac:dyDescent="0.35">
      <c r="B62" s="7" t="s">
        <v>33</v>
      </c>
      <c r="C62" s="7"/>
      <c r="D62" s="31">
        <f>SUM(D57:D61)</f>
        <v>8562.2878700000001</v>
      </c>
    </row>
    <row r="63" spans="2:17" ht="15" x14ac:dyDescent="0.35">
      <c r="B63" s="3"/>
      <c r="C63" s="3"/>
      <c r="D63" s="4"/>
    </row>
    <row r="64" spans="2:17" ht="15" x14ac:dyDescent="0.35">
      <c r="B64" s="7" t="s">
        <v>34</v>
      </c>
      <c r="C64" s="7"/>
      <c r="D64" s="31">
        <f>E54-G54</f>
        <v>2158.1088269999991</v>
      </c>
    </row>
    <row r="65" spans="2:4" ht="15" x14ac:dyDescent="0.35">
      <c r="B65" s="3"/>
      <c r="C65" s="3"/>
      <c r="D65" s="4"/>
    </row>
    <row r="66" spans="2:4" ht="15.6" thickBot="1" x14ac:dyDescent="0.4">
      <c r="B66" s="32" t="s">
        <v>35</v>
      </c>
      <c r="C66" s="5"/>
      <c r="D66" s="33">
        <f>SUM(D61:D65)</f>
        <v>10720.396697</v>
      </c>
    </row>
    <row r="67" spans="2:4" ht="15" thickTop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Switzer</dc:creator>
  <cp:lastModifiedBy>Evan Ross</cp:lastModifiedBy>
  <dcterms:created xsi:type="dcterms:W3CDTF">2014-10-21T19:12:29Z</dcterms:created>
  <dcterms:modified xsi:type="dcterms:W3CDTF">2020-06-18T18:04:01Z</dcterms:modified>
</cp:coreProperties>
</file>